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D92E668B-C690-42A7-915C-BB6FADB07C60}" xr6:coauthVersionLast="36" xr6:coauthVersionMax="36" xr10:uidLastSave="{00000000-0000-0000-0000-000000000000}"/>
  <bookViews>
    <workbookView xWindow="0" yWindow="0" windowWidth="28800" windowHeight="12135" tabRatio="885" xr2:uid="{00000000-000D-0000-FFFF-FFFF00000000}"/>
  </bookViews>
  <sheets>
    <sheet name="CFG" sheetId="5" r:id="rId1"/>
  </sheets>
  <definedNames>
    <definedName name="_xlnm._FilterDatabase" localSheetId="0" hidden="1">CFG!$A$3:$H$36</definedName>
  </definedNames>
  <calcPr calcId="191029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<sst xmlns="http://schemas.openxmlformats.org/spreadsheetml/2006/main" count="45" uniqueCount="45">
  <si>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</si>
  <si>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</si>
  <si>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</si>
  <si>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</si>
  <si>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</si>
  <si>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</si>
  <si>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</si>
  <si>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</si>
  <si>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</si>
  <si>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</si>
  <si>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</si>
  <si>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</si>
  <si>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</si>
  <si>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</si>
  <si>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</si>
  <si>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</si>
  <si>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</si>
  <si>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</si>
  <si>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</si>
  <si>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</si>
  <si>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</si>
  <si>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</si>
  <si>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</si>
  <si>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</si>
  <si>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</si>
  <si>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</si>
  <si>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</si>
  <si>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</si>
  <si>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</si>
  <si>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</si>
  <si>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</si>
  <si>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</si>
  <si>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</si>
  <si>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</si>
  <si>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</si>
  <si>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</si>
  <si>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</si>
  <si>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</si>
  <si>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</si>
  <si>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</si>
  <si>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</si>
  <si>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</si>
  <si>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</si>
  <si>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</si>
  <si>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 Felipe
Estado Analítico del Ejercicio del Presupuesto de Egresos
Clasificación Funcional (Finalidad y Función)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</si>
</sst>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showGridLines="0" tabSelected="1" workbookViewId="0">
      <selection activeCell="G42" sqref="G42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145168135.81999999</v>
      </c>
      <c r="D5" s="13">
        <f t="shared" si="0"/>
        <v>12404882.049999999</v>
      </c>
      <c r="E5" s="13">
        <f t="shared" si="0"/>
        <v>157573017.87</v>
      </c>
      <c r="F5" s="13">
        <f t="shared" si="0"/>
        <v>95617514.309999987</v>
      </c>
      <c r="G5" s="13">
        <f t="shared" si="0"/>
        <v>94912262.960000008</v>
      </c>
      <c r="H5" s="13">
        <f t="shared" si="0"/>
        <v>61955503.560000002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1065820.22</v>
      </c>
      <c r="D7" s="4">
        <v>46472.959999999999</v>
      </c>
      <c r="E7" s="4">
        <f t="shared" ref="E7:E13" si="1">C7+D7</f>
        <v>1112293.18</v>
      </c>
      <c r="F7" s="4">
        <v>575845.86</v>
      </c>
      <c r="G7" s="4">
        <v>575845.86</v>
      </c>
      <c r="H7" s="4">
        <f t="shared" ref="H7:H13" si="2">E7-F7</f>
        <v>536447.31999999995</v>
      </c>
    </row>
    <row r="8" spans="1:8" x14ac:dyDescent="0.2">
      <c r="A8" s="6"/>
      <c r="B8" s="9" t="s">
        <v>43</v>
      </c>
      <c r="C8" s="4">
        <v>58545135.240000002</v>
      </c>
      <c r="D8" s="4">
        <v>6688820.7699999996</v>
      </c>
      <c r="E8" s="4">
        <f t="shared" si="1"/>
        <v>65233956.010000005</v>
      </c>
      <c r="F8" s="4">
        <v>42344329.149999999</v>
      </c>
      <c r="G8" s="4">
        <v>41920650.840000004</v>
      </c>
      <c r="H8" s="4">
        <f t="shared" si="2"/>
        <v>22889626.860000007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7816999.6600000001</v>
      </c>
      <c r="D10" s="4">
        <v>2498514.0099999998</v>
      </c>
      <c r="E10" s="4">
        <f t="shared" si="1"/>
        <v>10315513.67</v>
      </c>
      <c r="F10" s="4">
        <v>4146817.53</v>
      </c>
      <c r="G10" s="4">
        <v>4124872.78</v>
      </c>
      <c r="H10" s="4">
        <f t="shared" si="2"/>
        <v>6168696.1400000006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66404850.719999999</v>
      </c>
      <c r="D12" s="4">
        <v>-542299.93000000005</v>
      </c>
      <c r="E12" s="4">
        <f t="shared" si="1"/>
        <v>65862550.789999999</v>
      </c>
      <c r="F12" s="4">
        <v>40189234.280000001</v>
      </c>
      <c r="G12" s="4">
        <v>39930662.420000002</v>
      </c>
      <c r="H12" s="4">
        <f t="shared" si="2"/>
        <v>25673316.509999998</v>
      </c>
    </row>
    <row r="13" spans="1:8" x14ac:dyDescent="0.2">
      <c r="A13" s="6"/>
      <c r="B13" s="9" t="s">
        <v>8</v>
      </c>
      <c r="C13" s="4">
        <v>11335329.98</v>
      </c>
      <c r="D13" s="4">
        <v>3713374.24</v>
      </c>
      <c r="E13" s="4">
        <f t="shared" si="1"/>
        <v>15048704.220000001</v>
      </c>
      <c r="F13" s="4">
        <v>8361287.4900000002</v>
      </c>
      <c r="G13" s="4">
        <v>8360231.0599999996</v>
      </c>
      <c r="H13" s="4">
        <f t="shared" si="2"/>
        <v>6687416.7300000004</v>
      </c>
    </row>
    <row r="14" spans="1:8" x14ac:dyDescent="0.2">
      <c r="A14" s="8" t="s">
        <v>9</v>
      </c>
      <c r="B14" s="10"/>
      <c r="C14" s="13">
        <f t="shared" ref="C14:H14" si="3">SUM(C15:C21)</f>
        <v>212846397.77999997</v>
      </c>
      <c r="D14" s="13">
        <f t="shared" si="3"/>
        <v>122311092.61</v>
      </c>
      <c r="E14" s="13">
        <f t="shared" si="3"/>
        <v>335157490.39000005</v>
      </c>
      <c r="F14" s="13">
        <f t="shared" si="3"/>
        <v>164846870.98999998</v>
      </c>
      <c r="G14" s="13">
        <f t="shared" si="3"/>
        <v>158200060.23000002</v>
      </c>
      <c r="H14" s="13">
        <f t="shared" si="3"/>
        <v>170310619.40000007</v>
      </c>
    </row>
    <row r="15" spans="1:8" x14ac:dyDescent="0.2">
      <c r="A15" s="6"/>
      <c r="B15" s="9" t="s">
        <v>23</v>
      </c>
      <c r="C15" s="4">
        <v>5225098.7300000004</v>
      </c>
      <c r="D15" s="4">
        <v>550926.47</v>
      </c>
      <c r="E15" s="4">
        <f>C15+D15</f>
        <v>5776025.2000000002</v>
      </c>
      <c r="F15" s="4">
        <v>3411376.18</v>
      </c>
      <c r="G15" s="4">
        <v>3393290.62</v>
      </c>
      <c r="H15" s="4">
        <f t="shared" ref="H15:H21" si="4">E15-F15</f>
        <v>2364649.02</v>
      </c>
    </row>
    <row r="16" spans="1:8" x14ac:dyDescent="0.2">
      <c r="A16" s="6"/>
      <c r="B16" s="9" t="s">
        <v>15</v>
      </c>
      <c r="C16" s="4">
        <v>194465574.52000001</v>
      </c>
      <c r="D16" s="4">
        <v>120098800.31</v>
      </c>
      <c r="E16" s="4">
        <f t="shared" ref="E16:E21" si="5">C16+D16</f>
        <v>314564374.83000004</v>
      </c>
      <c r="F16" s="4">
        <v>154702540.71000001</v>
      </c>
      <c r="G16" s="4">
        <v>148187006.81</v>
      </c>
      <c r="H16" s="4">
        <f t="shared" si="4"/>
        <v>159861834.12000003</v>
      </c>
    </row>
    <row r="17" spans="1:8" x14ac:dyDescent="0.2">
      <c r="A17" s="6"/>
      <c r="B17" s="9" t="s">
        <v>10</v>
      </c>
      <c r="C17" s="4">
        <v>2250056.6</v>
      </c>
      <c r="D17" s="4">
        <v>-15000</v>
      </c>
      <c r="E17" s="4">
        <f t="shared" si="5"/>
        <v>2235056.6</v>
      </c>
      <c r="F17" s="4">
        <v>720943.92</v>
      </c>
      <c r="G17" s="4">
        <v>683836.12</v>
      </c>
      <c r="H17" s="4">
        <f t="shared" si="4"/>
        <v>1514112.6800000002</v>
      </c>
    </row>
    <row r="18" spans="1:8" x14ac:dyDescent="0.2">
      <c r="A18" s="6"/>
      <c r="B18" s="9" t="s">
        <v>24</v>
      </c>
      <c r="C18" s="4">
        <v>5706659.1699999999</v>
      </c>
      <c r="D18" s="4">
        <v>1730485.08</v>
      </c>
      <c r="E18" s="4">
        <f t="shared" si="5"/>
        <v>7437144.25</v>
      </c>
      <c r="F18" s="4">
        <v>3664601.54</v>
      </c>
      <c r="G18" s="4">
        <v>3595068.69</v>
      </c>
      <c r="H18" s="4">
        <f t="shared" si="4"/>
        <v>3772542.71</v>
      </c>
    </row>
    <row r="19" spans="1:8" x14ac:dyDescent="0.2">
      <c r="A19" s="6"/>
      <c r="B19" s="9" t="s">
        <v>25</v>
      </c>
      <c r="C19" s="4">
        <v>5199008.76</v>
      </c>
      <c r="D19" s="4">
        <v>-54119.25</v>
      </c>
      <c r="E19" s="4">
        <f t="shared" si="5"/>
        <v>5144889.51</v>
      </c>
      <c r="F19" s="4">
        <v>2347408.64</v>
      </c>
      <c r="G19" s="4">
        <v>2340857.9900000002</v>
      </c>
      <c r="H19" s="4">
        <f t="shared" si="4"/>
        <v>2797480.8699999996</v>
      </c>
    </row>
    <row r="20" spans="1:8" x14ac:dyDescent="0.2">
      <c r="A20" s="6"/>
      <c r="B20" s="9" t="s">
        <v>26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7642310</v>
      </c>
      <c r="D22" s="13">
        <f t="shared" si="6"/>
        <v>10043020.310000001</v>
      </c>
      <c r="E22" s="13">
        <f t="shared" si="6"/>
        <v>17685330.310000002</v>
      </c>
      <c r="F22" s="13">
        <f t="shared" si="6"/>
        <v>10186000.550000001</v>
      </c>
      <c r="G22" s="13">
        <f t="shared" si="6"/>
        <v>10151383.58</v>
      </c>
      <c r="H22" s="13">
        <f t="shared" si="6"/>
        <v>7499329.7600000016</v>
      </c>
    </row>
    <row r="23" spans="1:8" x14ac:dyDescent="0.2">
      <c r="A23" s="6"/>
      <c r="B23" s="9" t="s">
        <v>16</v>
      </c>
      <c r="C23" s="4">
        <v>7642310</v>
      </c>
      <c r="D23" s="4">
        <v>10043020.310000001</v>
      </c>
      <c r="E23" s="4">
        <f>C23+D23</f>
        <v>17685330.310000002</v>
      </c>
      <c r="F23" s="4">
        <v>10186000.550000001</v>
      </c>
      <c r="G23" s="4">
        <v>10151383.58</v>
      </c>
      <c r="H23" s="4">
        <f t="shared" ref="H23:H31" si="7">E23-F23</f>
        <v>7499329.7600000016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365656843.59999996</v>
      </c>
      <c r="D37" s="14">
        <f t="shared" si="12"/>
        <v>144758994.97</v>
      </c>
      <c r="E37" s="14">
        <f t="shared" si="12"/>
        <v>510415838.57000005</v>
      </c>
      <c r="F37" s="14">
        <f t="shared" si="12"/>
        <v>270650385.84999996</v>
      </c>
      <c r="G37" s="14">
        <f t="shared" si="12"/>
        <v>263263706.77000004</v>
      </c>
      <c r="H37" s="14">
        <f t="shared" si="12"/>
        <v>239765452.72000006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2022-10-27T21:24:19Z</cp:lastPrinted>
  <dcterms:created xsi:type="dcterms:W3CDTF">2014-02-10T03:37:14Z</dcterms:created>
  <dcterms:modified xsi:type="dcterms:W3CDTF">2022-11-07T23:37:46Z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